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480" activeTab="0"/>
  </bookViews>
  <sheets>
    <sheet name="2016" sheetId="1" r:id="rId1"/>
  </sheets>
  <definedNames>
    <definedName name="_xlnm.Print_Titles" localSheetId="0">'2016'!$3:$4</definedName>
  </definedNames>
  <calcPr fullCalcOnLoad="1"/>
</workbook>
</file>

<file path=xl/sharedStrings.xml><?xml version="1.0" encoding="utf-8"?>
<sst xmlns="http://schemas.openxmlformats.org/spreadsheetml/2006/main" count="429" uniqueCount="292">
  <si>
    <t>序号</t>
  </si>
  <si>
    <t>项目名称</t>
  </si>
  <si>
    <t>建设规模及内容</t>
  </si>
  <si>
    <r>
      <t xml:space="preserve">总投资
</t>
    </r>
    <r>
      <rPr>
        <sz val="11"/>
        <rFont val="宋体"/>
        <family val="0"/>
      </rPr>
      <t>（万元）</t>
    </r>
    <r>
      <rPr>
        <b/>
        <sz val="11"/>
        <rFont val="宋体"/>
        <family val="0"/>
      </rPr>
      <t xml:space="preserve"> </t>
    </r>
  </si>
  <si>
    <r>
      <t xml:space="preserve">年度计划投资
</t>
    </r>
    <r>
      <rPr>
        <sz val="11"/>
        <rFont val="宋体"/>
        <family val="0"/>
      </rPr>
      <t>（万元）</t>
    </r>
  </si>
  <si>
    <t>2017年形象进度</t>
  </si>
  <si>
    <t>1-2月计划安排</t>
  </si>
  <si>
    <t>3月计划安排</t>
  </si>
  <si>
    <t>4月计划安排</t>
  </si>
  <si>
    <t>5月计划安排</t>
  </si>
  <si>
    <t>6月计划安排</t>
  </si>
  <si>
    <t>7月计划安排</t>
  </si>
  <si>
    <t>8月计划安排</t>
  </si>
  <si>
    <t>9月计划安排</t>
  </si>
  <si>
    <t>10月计划安排</t>
  </si>
  <si>
    <t>11月计划安排</t>
  </si>
  <si>
    <t>12月计划安排</t>
  </si>
  <si>
    <t>责任人</t>
  </si>
  <si>
    <t>备注</t>
  </si>
  <si>
    <t xml:space="preserve"> 重大产业</t>
  </si>
  <si>
    <t>危险品堆场完成，纬一路完成，4#边坡（乌龟山）工程完成，地基处理完成</t>
  </si>
  <si>
    <r>
      <t>石料倒运</t>
    </r>
    <r>
      <rPr>
        <sz val="11"/>
        <rFont val="Calibri"/>
        <family val="2"/>
      </rPr>
      <t>5</t>
    </r>
    <r>
      <rPr>
        <sz val="11"/>
        <rFont val="宋体"/>
        <family val="0"/>
      </rPr>
      <t>万方，山体爆破</t>
    </r>
    <r>
      <rPr>
        <sz val="11"/>
        <rFont val="Calibri"/>
        <family val="2"/>
      </rPr>
      <t>2</t>
    </r>
    <r>
      <rPr>
        <sz val="11"/>
        <rFont val="宋体"/>
        <family val="0"/>
      </rPr>
      <t>万方；排水板</t>
    </r>
    <r>
      <rPr>
        <sz val="11"/>
        <rFont val="Calibri"/>
        <family val="2"/>
      </rPr>
      <t>40</t>
    </r>
    <r>
      <rPr>
        <sz val="11"/>
        <rFont val="宋体"/>
        <family val="0"/>
      </rPr>
      <t>万米，抽真空</t>
    </r>
    <r>
      <rPr>
        <sz val="11"/>
        <rFont val="Calibri"/>
        <family val="2"/>
      </rPr>
      <t>30</t>
    </r>
    <r>
      <rPr>
        <sz val="11"/>
        <rFont val="宋体"/>
        <family val="0"/>
      </rPr>
      <t>天</t>
    </r>
  </si>
  <si>
    <r>
      <t>石料倒运</t>
    </r>
    <r>
      <rPr>
        <sz val="11"/>
        <rFont val="Calibri"/>
        <family val="2"/>
      </rPr>
      <t>10</t>
    </r>
    <r>
      <rPr>
        <sz val="11"/>
        <rFont val="宋体"/>
        <family val="0"/>
      </rPr>
      <t>万方，山体爆破</t>
    </r>
    <r>
      <rPr>
        <sz val="11"/>
        <rFont val="Calibri"/>
        <family val="2"/>
      </rPr>
      <t>4</t>
    </r>
    <r>
      <rPr>
        <sz val="11"/>
        <rFont val="宋体"/>
        <family val="0"/>
      </rPr>
      <t>万方；排水板</t>
    </r>
    <r>
      <rPr>
        <sz val="11"/>
        <rFont val="Calibri"/>
        <family val="2"/>
      </rPr>
      <t>40</t>
    </r>
    <r>
      <rPr>
        <sz val="11"/>
        <rFont val="宋体"/>
        <family val="0"/>
      </rPr>
      <t>万米，抽真空</t>
    </r>
    <r>
      <rPr>
        <sz val="11"/>
        <rFont val="Calibri"/>
        <family val="2"/>
      </rPr>
      <t>30</t>
    </r>
    <r>
      <rPr>
        <sz val="11"/>
        <rFont val="宋体"/>
        <family val="0"/>
      </rPr>
      <t>天</t>
    </r>
  </si>
  <si>
    <r>
      <t>石料倒运</t>
    </r>
    <r>
      <rPr>
        <sz val="11"/>
        <rFont val="Calibri"/>
        <family val="2"/>
      </rPr>
      <t>10</t>
    </r>
    <r>
      <rPr>
        <sz val="11"/>
        <rFont val="宋体"/>
        <family val="0"/>
      </rPr>
      <t>万方，山体爆破</t>
    </r>
    <r>
      <rPr>
        <sz val="11"/>
        <rFont val="Calibri"/>
        <family val="2"/>
      </rPr>
      <t>4</t>
    </r>
    <r>
      <rPr>
        <sz val="11"/>
        <rFont val="宋体"/>
        <family val="0"/>
      </rPr>
      <t>万方；排水板</t>
    </r>
    <r>
      <rPr>
        <sz val="11"/>
        <rFont val="Calibri"/>
        <family val="2"/>
      </rPr>
      <t>40</t>
    </r>
    <r>
      <rPr>
        <sz val="11"/>
        <rFont val="宋体"/>
        <family val="0"/>
      </rPr>
      <t>万米，抽真空</t>
    </r>
    <r>
      <rPr>
        <sz val="11"/>
        <rFont val="Calibri"/>
        <family val="2"/>
      </rPr>
      <t>30</t>
    </r>
    <r>
      <rPr>
        <sz val="11"/>
        <rFont val="宋体"/>
        <family val="0"/>
      </rPr>
      <t>天；完成危险品堆场普夯、整平、级配碎石</t>
    </r>
    <r>
      <rPr>
        <sz val="11"/>
        <rFont val="Calibri"/>
        <family val="2"/>
      </rPr>
      <t>1050</t>
    </r>
    <r>
      <rPr>
        <sz val="11"/>
        <rFont val="宋体"/>
        <family val="0"/>
      </rPr>
      <t>立方</t>
    </r>
  </si>
  <si>
    <r>
      <t>石料倒运</t>
    </r>
    <r>
      <rPr>
        <sz val="11"/>
        <rFont val="Calibri"/>
        <family val="2"/>
      </rPr>
      <t>25</t>
    </r>
    <r>
      <rPr>
        <sz val="11"/>
        <rFont val="宋体"/>
        <family val="0"/>
      </rPr>
      <t>万方；排水板</t>
    </r>
    <r>
      <rPr>
        <sz val="11"/>
        <rFont val="Calibri"/>
        <family val="2"/>
      </rPr>
      <t>40</t>
    </r>
    <r>
      <rPr>
        <sz val="11"/>
        <rFont val="宋体"/>
        <family val="0"/>
      </rPr>
      <t>万米，抽真空30天；完成危险品堆场级配碎石</t>
    </r>
    <r>
      <rPr>
        <sz val="11"/>
        <rFont val="Calibri"/>
        <family val="2"/>
      </rPr>
      <t>3150</t>
    </r>
    <r>
      <rPr>
        <sz val="11"/>
        <rFont val="宋体"/>
        <family val="0"/>
      </rPr>
      <t>立方、水稳</t>
    </r>
    <r>
      <rPr>
        <sz val="11"/>
        <rFont val="Calibri"/>
        <family val="2"/>
      </rPr>
      <t>2100</t>
    </r>
    <r>
      <rPr>
        <sz val="11"/>
        <rFont val="宋体"/>
        <family val="0"/>
      </rPr>
      <t>立方</t>
    </r>
  </si>
  <si>
    <r>
      <t>石料倒运</t>
    </r>
    <r>
      <rPr>
        <sz val="11"/>
        <rFont val="Calibri"/>
        <family val="2"/>
      </rPr>
      <t>25</t>
    </r>
    <r>
      <rPr>
        <sz val="11"/>
        <rFont val="宋体"/>
        <family val="0"/>
      </rPr>
      <t>万方；完成危险品堆场级配碎石</t>
    </r>
    <r>
      <rPr>
        <sz val="11"/>
        <rFont val="Calibri"/>
        <family val="2"/>
      </rPr>
      <t>3150</t>
    </r>
    <r>
      <rPr>
        <sz val="11"/>
        <rFont val="宋体"/>
        <family val="0"/>
      </rPr>
      <t>立方、水稳</t>
    </r>
    <r>
      <rPr>
        <sz val="11"/>
        <rFont val="Calibri"/>
        <family val="2"/>
      </rPr>
      <t>6300</t>
    </r>
    <r>
      <rPr>
        <sz val="11"/>
        <rFont val="宋体"/>
        <family val="0"/>
      </rPr>
      <t>立方、跑道梁</t>
    </r>
    <r>
      <rPr>
        <sz val="11"/>
        <rFont val="Calibri"/>
        <family val="2"/>
      </rPr>
      <t>250</t>
    </r>
    <r>
      <rPr>
        <sz val="11"/>
        <rFont val="宋体"/>
        <family val="0"/>
      </rPr>
      <t>立方</t>
    </r>
  </si>
  <si>
    <r>
      <t>石料倒运</t>
    </r>
    <r>
      <rPr>
        <sz val="11"/>
        <rFont val="Calibri"/>
        <family val="2"/>
      </rPr>
      <t>25</t>
    </r>
    <r>
      <rPr>
        <sz val="11"/>
        <rFont val="宋体"/>
        <family val="0"/>
      </rPr>
      <t>万方；完成危险品堆场水稳</t>
    </r>
    <r>
      <rPr>
        <sz val="11"/>
        <rFont val="Calibri"/>
        <family val="2"/>
      </rPr>
      <t>6300</t>
    </r>
    <r>
      <rPr>
        <sz val="11"/>
        <rFont val="宋体"/>
        <family val="0"/>
      </rPr>
      <t>立方、跑道梁</t>
    </r>
    <r>
      <rPr>
        <sz val="11"/>
        <rFont val="Calibri"/>
        <family val="2"/>
      </rPr>
      <t>250</t>
    </r>
    <r>
      <rPr>
        <sz val="11"/>
        <rFont val="宋体"/>
        <family val="0"/>
      </rPr>
      <t>立方、管沟、大板</t>
    </r>
    <r>
      <rPr>
        <sz val="11"/>
        <rFont val="Calibri"/>
        <family val="2"/>
      </rPr>
      <t>3150</t>
    </r>
    <r>
      <rPr>
        <sz val="11"/>
        <rFont val="宋体"/>
        <family val="0"/>
      </rPr>
      <t>立方</t>
    </r>
  </si>
  <si>
    <r>
      <t>石料倒运</t>
    </r>
    <r>
      <rPr>
        <sz val="11"/>
        <rFont val="Calibri"/>
        <family val="2"/>
      </rPr>
      <t>25</t>
    </r>
    <r>
      <rPr>
        <sz val="11"/>
        <rFont val="宋体"/>
        <family val="0"/>
      </rPr>
      <t>万方；完成危险品堆场水稳</t>
    </r>
    <r>
      <rPr>
        <sz val="11"/>
        <rFont val="Calibri"/>
        <family val="2"/>
      </rPr>
      <t>6300</t>
    </r>
    <r>
      <rPr>
        <sz val="11"/>
        <rFont val="宋体"/>
        <family val="0"/>
      </rPr>
      <t>立方、跑道梁</t>
    </r>
    <r>
      <rPr>
        <sz val="11"/>
        <rFont val="Calibri"/>
        <family val="2"/>
      </rPr>
      <t>250</t>
    </r>
    <r>
      <rPr>
        <sz val="11"/>
        <rFont val="宋体"/>
        <family val="0"/>
      </rPr>
      <t>立方、管沟、大板</t>
    </r>
    <r>
      <rPr>
        <sz val="11"/>
        <rFont val="Calibri"/>
        <family val="2"/>
      </rPr>
      <t>9450</t>
    </r>
    <r>
      <rPr>
        <sz val="11"/>
        <rFont val="宋体"/>
        <family val="0"/>
      </rPr>
      <t>立方、灯塔、避雷铁塔基础</t>
    </r>
  </si>
  <si>
    <r>
      <t>石料倒运</t>
    </r>
    <r>
      <rPr>
        <sz val="11"/>
        <rFont val="Calibri"/>
        <family val="2"/>
      </rPr>
      <t>25</t>
    </r>
    <r>
      <rPr>
        <sz val="11"/>
        <rFont val="宋体"/>
        <family val="0"/>
      </rPr>
      <t>万方；完成危险品堆场大板</t>
    </r>
    <r>
      <rPr>
        <sz val="11"/>
        <rFont val="Calibri"/>
        <family val="2"/>
      </rPr>
      <t>9450</t>
    </r>
    <r>
      <rPr>
        <sz val="11"/>
        <rFont val="宋体"/>
        <family val="0"/>
      </rPr>
      <t>立方、回用水池</t>
    </r>
  </si>
  <si>
    <r>
      <t>石料倒运</t>
    </r>
    <r>
      <rPr>
        <sz val="11"/>
        <rFont val="Calibri"/>
        <family val="2"/>
      </rPr>
      <t>25</t>
    </r>
    <r>
      <rPr>
        <sz val="11"/>
        <rFont val="宋体"/>
        <family val="0"/>
      </rPr>
      <t>万方；完成危险品堆场大板</t>
    </r>
    <r>
      <rPr>
        <sz val="11"/>
        <rFont val="Calibri"/>
        <family val="2"/>
      </rPr>
      <t>9450</t>
    </r>
    <r>
      <rPr>
        <sz val="11"/>
        <rFont val="宋体"/>
        <family val="0"/>
      </rPr>
      <t>立方、回用水池和附属设施安装</t>
    </r>
  </si>
  <si>
    <r>
      <t>石料倒运</t>
    </r>
    <r>
      <rPr>
        <sz val="11"/>
        <rFont val="Calibri"/>
        <family val="2"/>
      </rPr>
      <t>25</t>
    </r>
    <r>
      <rPr>
        <sz val="11"/>
        <rFont val="宋体"/>
        <family val="0"/>
      </rPr>
      <t>万方；完成危险品堆场</t>
    </r>
  </si>
  <si>
    <t>陈享锋  钟国夫 郑  斌</t>
  </si>
  <si>
    <t>完成1-4号仓库、验货平台、卡口及附属工程建设，基本完成综合大楼主体结构</t>
  </si>
  <si>
    <t>完成2、3号仓库验收</t>
  </si>
  <si>
    <t>完成1、4号仓库验收</t>
  </si>
  <si>
    <t>完成卡口围网施工，完成综合大楼招投标</t>
  </si>
  <si>
    <t>进入设备安装阶段，综合大楼进场施工</t>
  </si>
  <si>
    <t>一期配套工程完工，完成验收和设备调试</t>
  </si>
  <si>
    <t>保税一期交付使用</t>
  </si>
  <si>
    <t>完成综合大楼工程量15%</t>
  </si>
  <si>
    <t>完成综合大楼工程量25%</t>
  </si>
  <si>
    <t>完成综合大楼工程量45%</t>
  </si>
  <si>
    <t>完成综合大楼工程量70%</t>
  </si>
  <si>
    <t>完成大楼主体结构建设</t>
  </si>
  <si>
    <t>王祖辉</t>
  </si>
  <si>
    <t>中澳现代产业园项目</t>
  </si>
  <si>
    <t>澳牛项目一期工程基本建成并试生产</t>
  </si>
  <si>
    <t>召开浙江澳舟牛业有限公司股东会、董事会；启动澳洲跨境商品展销中心建设；基础配套设施完成总投资92.2%，石渣回填完成工程量10%</t>
  </si>
  <si>
    <t>深化可研，完成可研报告编制；基础配套设施完工；石渣回填完成工程量40%</t>
  </si>
  <si>
    <t>完成澳牛项目方案设计工作；石渣回填完成工程量70%</t>
  </si>
  <si>
    <t>产业园战略发展与产业研究规划定稿；石渣回填完工</t>
  </si>
  <si>
    <t>启动澳牛项目屠宰厂土建动工建设</t>
  </si>
  <si>
    <t>启动澳牛进境加工项目隔离场土建动工建设</t>
  </si>
  <si>
    <t>完成澳牛进境加工项目区块库蠓监测工作；确定牛源组织采购运输合作方案</t>
  </si>
  <si>
    <t>基本完成隔离场主体结构工程</t>
  </si>
  <si>
    <t>基本完成屠宰厂主体结构工程</t>
  </si>
  <si>
    <t>基本完成澳牛项目水、电、气等配套设施建设</t>
  </si>
  <si>
    <t>澳牛项目一期工程基本建成</t>
  </si>
  <si>
    <t xml:space="preserve"> 王祖辉</t>
  </si>
  <si>
    <t>中钢海洋工程装备项目</t>
  </si>
  <si>
    <t>完成2号、3号厂房主体结构建设</t>
  </si>
  <si>
    <t>推进基础承台施工，2、3号厂房建设承台施工完成20%，船坞式专用码头图纸审查</t>
  </si>
  <si>
    <t>完成2、3号厂房承台施工</t>
  </si>
  <si>
    <t>开始2、3号厂房钢结构施工</t>
  </si>
  <si>
    <t>完成2、3号厂房钢结构施工</t>
  </si>
  <si>
    <t>开始2、3号厂房墙体施工</t>
  </si>
  <si>
    <t>继续2、3号厂房墙体施工</t>
  </si>
  <si>
    <t>2、3号厂房结顶</t>
  </si>
  <si>
    <t>开始2、3号厂房水、电等配套设施施工</t>
  </si>
  <si>
    <t>继续2、3号厂房配套设施施工</t>
  </si>
  <si>
    <t>李园酒店</t>
  </si>
  <si>
    <t>动工建设</t>
  </si>
  <si>
    <t>完成项目投资协议</t>
  </si>
  <si>
    <t>完成项目公司注册</t>
  </si>
  <si>
    <t>完成项目初步设计</t>
  </si>
  <si>
    <t>完成项目建筑图纸设计</t>
  </si>
  <si>
    <t>完成土地申报</t>
  </si>
  <si>
    <t>完成土地招拍挂</t>
  </si>
  <si>
    <t>申报项目立项等审批</t>
  </si>
  <si>
    <t>完成项目施工招投标</t>
  </si>
  <si>
    <t>完成施工准备工作</t>
  </si>
  <si>
    <t>开始施工</t>
  </si>
  <si>
    <t>完成工程量5%</t>
  </si>
  <si>
    <t>何莉萍 林  辉</t>
  </si>
  <si>
    <t>意泰纺织品项目</t>
  </si>
  <si>
    <t>完工</t>
  </si>
  <si>
    <t>完成工程量85%</t>
  </si>
  <si>
    <t>完成工程量87%</t>
  </si>
  <si>
    <t>完成工程量90%</t>
  </si>
  <si>
    <t>完成工程量93%</t>
  </si>
  <si>
    <t>完成工程量95%</t>
  </si>
  <si>
    <t>基本完工</t>
  </si>
  <si>
    <t>开始试生产</t>
  </si>
  <si>
    <t>继续试生产</t>
  </si>
  <si>
    <t>正式投产</t>
  </si>
  <si>
    <t>林  辉</t>
  </si>
  <si>
    <t>栋斌新厂房建设项目</t>
  </si>
  <si>
    <t>项目扫尾并装修</t>
  </si>
  <si>
    <t>继续装修</t>
  </si>
  <si>
    <t>完成装修</t>
  </si>
  <si>
    <t>竣工</t>
  </si>
  <si>
    <t>华业年产5000套新型高分子高速增强螺杆技改项目</t>
  </si>
  <si>
    <t>完成年度计划15%</t>
  </si>
  <si>
    <t>完成年度计划20%</t>
  </si>
  <si>
    <t>完成年度计划30%</t>
  </si>
  <si>
    <t>完成年度计划40%</t>
  </si>
  <si>
    <t>完成年度计划50%</t>
  </si>
  <si>
    <t>完成年度计划60%</t>
  </si>
  <si>
    <t>完成年度计划70%</t>
  </si>
  <si>
    <t>完成年度计划80%</t>
  </si>
  <si>
    <t>完成年度计划90%</t>
  </si>
  <si>
    <t>完成年度计划100%</t>
  </si>
  <si>
    <t>建设厂房、综合用房平方米5231平方米</t>
  </si>
  <si>
    <t>厂房施工中</t>
  </si>
  <si>
    <t>厂房结顶</t>
  </si>
  <si>
    <t>项目完工</t>
  </si>
  <si>
    <t>厂房搬迁</t>
  </si>
  <si>
    <t xml:space="preserve"> 基础设施</t>
  </si>
  <si>
    <t>金塘茶叶山至沙塘公路工程</t>
  </si>
  <si>
    <t>完成工程量30%</t>
  </si>
  <si>
    <t>推进政策处理</t>
  </si>
  <si>
    <t>完成政策处理</t>
  </si>
  <si>
    <t>完成招投标</t>
  </si>
  <si>
    <t>施工准备</t>
  </si>
  <si>
    <t>开工，完成投资200万元</t>
  </si>
  <si>
    <t>完成投资700万元</t>
  </si>
  <si>
    <t>完成投资600万元</t>
  </si>
  <si>
    <t>贺晔芳</t>
  </si>
  <si>
    <t>舟山市金塘上岙至金塘互通疏港公路（顾家岭至北部围垦段）工程</t>
  </si>
  <si>
    <t>通车</t>
  </si>
  <si>
    <t>完成投资450万元</t>
  </si>
  <si>
    <t>完成投资1550万元</t>
  </si>
  <si>
    <t>完成投资1200万元</t>
  </si>
  <si>
    <t>完成投资1500万元</t>
  </si>
  <si>
    <t>完成投资1300万元</t>
  </si>
  <si>
    <t>完成投资1000万元，交工验收</t>
  </si>
  <si>
    <t>何  光</t>
  </si>
  <si>
    <t>金塘北部围垦区块横一河项目</t>
  </si>
  <si>
    <t>完成投资100万元</t>
  </si>
  <si>
    <t>完成投资200万元</t>
  </si>
  <si>
    <t>完成投资300万元</t>
  </si>
  <si>
    <t>完成投资83万元</t>
  </si>
  <si>
    <t>林良军</t>
  </si>
  <si>
    <t>沥港至西堠污水主管建设项目</t>
  </si>
  <si>
    <t>完成污水主管网贯通，完成投资200万元</t>
  </si>
  <si>
    <t>完成投资150万元</t>
  </si>
  <si>
    <t>完工，完成投资50万元</t>
  </si>
  <si>
    <t>颜晓波</t>
  </si>
  <si>
    <t>舟山市金塘鱼龙山疏港公路工程</t>
  </si>
  <si>
    <t>主体完工</t>
  </si>
  <si>
    <t>完成投资120万元</t>
  </si>
  <si>
    <t>完成投资480万元</t>
  </si>
  <si>
    <t>完成投资400万元</t>
  </si>
  <si>
    <t>项目审价阶段</t>
  </si>
  <si>
    <t>完成工程量50%</t>
  </si>
  <si>
    <t>完成工程量65%</t>
  </si>
  <si>
    <t>完成工程量80%</t>
  </si>
  <si>
    <t>郑  斌</t>
  </si>
  <si>
    <t>500kv联网输变电工程（金塘段）</t>
  </si>
  <si>
    <t>完成工程量40%</t>
  </si>
  <si>
    <t>政策处理</t>
  </si>
  <si>
    <t>完成政策处理，开始部分岩石嵌固施工</t>
  </si>
  <si>
    <t>继续岩石嵌固基础施工</t>
  </si>
  <si>
    <t>继续岩石嵌固基础施工，完成塔杆图纸</t>
  </si>
  <si>
    <t>完成2号高塔基础施工</t>
  </si>
  <si>
    <t>完成部分岩石嵌固施工</t>
  </si>
  <si>
    <t>完成石嵌固施工</t>
  </si>
  <si>
    <t>开始立塔施工</t>
  </si>
  <si>
    <t>完成立塔施工</t>
  </si>
  <si>
    <r>
      <t>完成总工程量4</t>
    </r>
    <r>
      <rPr>
        <sz val="11"/>
        <rFont val="宋体"/>
        <family val="0"/>
      </rPr>
      <t>0%</t>
    </r>
  </si>
  <si>
    <t>林  辉   陈宏波</t>
  </si>
  <si>
    <t>金塘物流园区道路工程</t>
  </si>
  <si>
    <t>完成投资250万元</t>
  </si>
  <si>
    <t>完成投资200万元，交工验收</t>
  </si>
  <si>
    <r>
      <t>完成工程量3</t>
    </r>
    <r>
      <rPr>
        <sz val="11"/>
        <rFont val="宋体"/>
        <family val="0"/>
      </rPr>
      <t>5</t>
    </r>
    <r>
      <rPr>
        <sz val="11"/>
        <rFont val="宋体"/>
        <family val="0"/>
      </rPr>
      <t>%</t>
    </r>
  </si>
  <si>
    <t>编制初步设计咨询稿</t>
  </si>
  <si>
    <t>完成初步设计咨询稿并审查</t>
  </si>
  <si>
    <t>完成初步设计送审稿</t>
  </si>
  <si>
    <t>完成初步设计送审稿评审</t>
  </si>
  <si>
    <t>上报初步设计报告，开始施工图设计和政策处理工作</t>
  </si>
  <si>
    <t>完成初步设计批复、施工图设计及审查，基本完成政策处理</t>
  </si>
  <si>
    <t>开始海域使用证办理，编制通航安全保障方案和通航安全评估报告，完成工程量5%</t>
  </si>
  <si>
    <t>完成工程量10%</t>
  </si>
  <si>
    <t>完成工程量17%</t>
  </si>
  <si>
    <t>完成工程量25%</t>
  </si>
  <si>
    <t>完成工程量35%</t>
  </si>
  <si>
    <t>陈  军</t>
  </si>
  <si>
    <t>2017年定海区农业综合开发金塘小流域农业生态工程项目（大浦口泵站及农田改造项目）</t>
  </si>
  <si>
    <r>
      <t>完成工程量</t>
    </r>
    <r>
      <rPr>
        <sz val="11"/>
        <rFont val="宋体"/>
        <family val="0"/>
      </rPr>
      <t>50%</t>
    </r>
  </si>
  <si>
    <t>前期准备</t>
  </si>
  <si>
    <t>开始招投标</t>
  </si>
  <si>
    <t>完成招投标，准备开工</t>
  </si>
  <si>
    <t>进场开工</t>
  </si>
  <si>
    <r>
      <t>完成工程量1</t>
    </r>
    <r>
      <rPr>
        <sz val="11"/>
        <rFont val="宋体"/>
        <family val="0"/>
      </rPr>
      <t>0</t>
    </r>
    <r>
      <rPr>
        <sz val="11"/>
        <rFont val="宋体"/>
        <family val="0"/>
      </rPr>
      <t>%</t>
    </r>
  </si>
  <si>
    <r>
      <t>完成工程量1</t>
    </r>
    <r>
      <rPr>
        <sz val="11"/>
        <rFont val="宋体"/>
        <family val="0"/>
      </rPr>
      <t>5</t>
    </r>
    <r>
      <rPr>
        <sz val="11"/>
        <rFont val="宋体"/>
        <family val="0"/>
      </rPr>
      <t>%</t>
    </r>
  </si>
  <si>
    <r>
      <t>完成工程量2</t>
    </r>
    <r>
      <rPr>
        <sz val="11"/>
        <rFont val="宋体"/>
        <family val="0"/>
      </rPr>
      <t>0</t>
    </r>
    <r>
      <rPr>
        <sz val="11"/>
        <rFont val="宋体"/>
        <family val="0"/>
      </rPr>
      <t>%</t>
    </r>
  </si>
  <si>
    <r>
      <t>完成工程量2</t>
    </r>
    <r>
      <rPr>
        <sz val="11"/>
        <rFont val="宋体"/>
        <family val="0"/>
      </rPr>
      <t>5</t>
    </r>
    <r>
      <rPr>
        <sz val="11"/>
        <rFont val="宋体"/>
        <family val="0"/>
      </rPr>
      <t>%</t>
    </r>
  </si>
  <si>
    <r>
      <t>完成工程量3</t>
    </r>
    <r>
      <rPr>
        <sz val="11"/>
        <rFont val="宋体"/>
        <family val="0"/>
      </rPr>
      <t>0</t>
    </r>
    <r>
      <rPr>
        <sz val="11"/>
        <rFont val="宋体"/>
        <family val="0"/>
      </rPr>
      <t>%</t>
    </r>
  </si>
  <si>
    <t>夏朝波</t>
  </si>
  <si>
    <t>金塘文化中心项目</t>
  </si>
  <si>
    <t>完成主体结构建设，完成投资300万元</t>
  </si>
  <si>
    <t>完成投资500万元</t>
  </si>
  <si>
    <t>完成外立面，完成投资300万元</t>
  </si>
  <si>
    <t>完成景观绿化，完成投资200万元</t>
  </si>
  <si>
    <t>完工，完成投资100万元</t>
  </si>
  <si>
    <t>颜晓波
薛绍棋</t>
  </si>
  <si>
    <t xml:space="preserve"> 民生实事</t>
  </si>
  <si>
    <t>图纸设计中</t>
  </si>
  <si>
    <t>设备安装</t>
  </si>
  <si>
    <t>完工并投入运营</t>
  </si>
  <si>
    <t>土建基本完工</t>
  </si>
  <si>
    <t>进场施工</t>
  </si>
  <si>
    <r>
      <t>土建完成2</t>
    </r>
    <r>
      <rPr>
        <sz val="11"/>
        <rFont val="宋体"/>
        <family val="0"/>
      </rPr>
      <t>0%</t>
    </r>
  </si>
  <si>
    <r>
      <t>土建完成</t>
    </r>
    <r>
      <rPr>
        <sz val="11"/>
        <rFont val="宋体"/>
        <family val="0"/>
      </rPr>
      <t>40%</t>
    </r>
  </si>
  <si>
    <r>
      <t>土建完成</t>
    </r>
    <r>
      <rPr>
        <sz val="11"/>
        <rFont val="宋体"/>
        <family val="0"/>
      </rPr>
      <t>60%</t>
    </r>
  </si>
  <si>
    <r>
      <t>土建完成</t>
    </r>
    <r>
      <rPr>
        <sz val="11"/>
        <rFont val="宋体"/>
        <family val="0"/>
      </rPr>
      <t>80%</t>
    </r>
  </si>
  <si>
    <t>土建基本完成</t>
  </si>
  <si>
    <t>张  轶</t>
  </si>
  <si>
    <t>完成建筑工程量的32%</t>
  </si>
  <si>
    <t>完成投资50万元</t>
  </si>
  <si>
    <t>薛绍棋</t>
  </si>
  <si>
    <t>前期工作推进</t>
  </si>
  <si>
    <t>完成设计</t>
  </si>
  <si>
    <t>招投标或合同能源管理谈判</t>
  </si>
  <si>
    <t>施工安装计划投资150万元</t>
  </si>
  <si>
    <t>计划投资200万元，完工</t>
  </si>
  <si>
    <t>金塘客运中心站外广场
整治</t>
  </si>
  <si>
    <t>设计方案比选</t>
  </si>
  <si>
    <t>施工图设计</t>
  </si>
  <si>
    <t>完成图纸设计</t>
  </si>
  <si>
    <t>工程招投标，完成投资10万元</t>
  </si>
  <si>
    <t>完成投资30万元</t>
  </si>
  <si>
    <t>完成投资30万元，交工</t>
  </si>
  <si>
    <t>沥鹏渡码头整治</t>
  </si>
  <si>
    <t>图纸设计、工程招投标</t>
  </si>
  <si>
    <t>完成投资40万元</t>
  </si>
  <si>
    <t>完成投资30万元，完工</t>
  </si>
  <si>
    <t>完成投资50万元，完工</t>
  </si>
  <si>
    <t>开工，完成投资500万元</t>
  </si>
  <si>
    <t>主体结构基本完成，完成投资400万元</t>
  </si>
  <si>
    <t>完成工程量60%</t>
  </si>
  <si>
    <t>完成工程量20%</t>
  </si>
  <si>
    <t>完成工程量45%</t>
  </si>
  <si>
    <t>完成工程量55%</t>
  </si>
  <si>
    <t>柳行民俗文化中心项目</t>
  </si>
  <si>
    <t>开工，完成投资400万元</t>
  </si>
  <si>
    <t>主体结构基本完成，完成投资300万元</t>
  </si>
  <si>
    <t>总计</t>
  </si>
  <si>
    <t>附件</t>
  </si>
  <si>
    <t>2017年金塘重点项目安排</t>
  </si>
  <si>
    <t>中澳现代产业园首个启动项目为澳牛进境加工项目，一期投资约10亿元，拟建设1座12000头的隔离场，1座年屠宰肉牛10万头屠宰厂，总用地面积约500亩，投产规模为进口澳洲活牛10万头。后续计划发展为年进口活牛50-80万头，年加工处理100万头牛羊的大型综合肉食品项目</t>
  </si>
  <si>
    <t>用地355亩，仓库面积8.8万平方米</t>
  </si>
  <si>
    <t>建造2个10万吨级和3个7万吨级集装箱泊位</t>
  </si>
  <si>
    <t>用地210832平方米，新建各类生产厂房、办公楼等建、构筑物130890平方米；建设5000吨级码头、1万吨级码头、3万吨级码头各1座</t>
  </si>
  <si>
    <t>建设用地面积约20亩，建设四星级标准酒店</t>
  </si>
  <si>
    <t>新建厂房、综合用房15530平方米</t>
  </si>
  <si>
    <t>建设厂房、综合用房面积17331平方米</t>
  </si>
  <si>
    <t>路线全长约4.47公里，设置单洞隧道305米/1座，分离式隧道1153米/座，中、小桥62米/2座</t>
  </si>
  <si>
    <t>新建河道宽30米，长2000米</t>
  </si>
  <si>
    <t>污水主管总长约5.6公里</t>
  </si>
  <si>
    <t>和建至平倭路电缆工程、西堠至北部电力配套工程、金塘大丰变至上岙新设架空线路工程</t>
  </si>
  <si>
    <t>新辟500千伏输变电线路通道，铺设镇海至大鹏山岛海底电缆，在大鹏山岛登陆后通过架空线经金塘岛、册子岛将电力通向舟山本岛</t>
  </si>
  <si>
    <t>疏港公路东堠至大浦段、沥港高速至黄泥坎段</t>
  </si>
  <si>
    <t>对金塘客运中心站外广场的布局及功能进行重新规划，外立面修整及更新老旧设施</t>
  </si>
  <si>
    <t>码头管理站房、候船室修建等</t>
  </si>
  <si>
    <t>选址大浦红星村，按四级客运站场技术标准设计，建设站场1900平方米，749平方米管理站房及相关配套设施</t>
  </si>
  <si>
    <t>整治河道5条，清淤4.1千米，修筑护坎7.4千米</t>
  </si>
  <si>
    <t>总用地面积13769平方米，建设集旅游接待服务中心、民俗文化展览、柳行老街旅游配套用房、表演等文化休闲功能于一体的民俗文化区块</t>
  </si>
  <si>
    <t>西堠邻里 中心</t>
  </si>
  <si>
    <t xml:space="preserve"> 金塘肚斗岙至出海口段综合治理工程（一期）      --下湾河</t>
  </si>
  <si>
    <t>光明塑机公司大丰   新厂区</t>
  </si>
  <si>
    <t>金塘物流  园区</t>
  </si>
  <si>
    <t>大浦口集装箱码头二 阶段工程</t>
  </si>
  <si>
    <t>三项电力 配套工程</t>
  </si>
  <si>
    <t>大陆引水三期金塘岛 引水工程</t>
  </si>
  <si>
    <t>疏港公路 亮化工程</t>
  </si>
  <si>
    <t>大丰车站 迁建项目</t>
  </si>
  <si>
    <t>项目主要采用数控热处理、红外检测负反馈自动矫直与修整技术或工艺，引进具有国际先进水平的可控气氛渗氮炉、自动矫直机等设备，购置自动调质流水线、料筒感应加热系统等国产设备。</t>
  </si>
  <si>
    <t>路线全长1.635千米，全线共设小桥18m/座，二级公路双向二车道标准设计，路基宽度18米，设计时速60千米/时</t>
  </si>
  <si>
    <t>一级公路，80千米/时，全长2.06公里，路幅宽度32米，桥梁16米/座</t>
  </si>
  <si>
    <t>路线全长1.259千米，二级公路双向二车道标准设计，设置桥梁82.08米/2座，路基宽度18/24米，设计时速40千米/时</t>
  </si>
  <si>
    <t xml:space="preserve">全长29.2千米，路上总长8.25千米（其中宁波路上输水现长度5.3千米，金塘陆上输水线长度2.95千米），海底路线长20.97千米
</t>
  </si>
  <si>
    <t>泵站1座3.75×8孔共30立方米/秒流量，配套海闸1座3×2米孔共6米，长3.75千米渠道以及机耕路</t>
  </si>
  <si>
    <t>项目集集会活动、文化展览、娱乐商业和商务服务等文化娱乐功能于一体。总用地面积20502平方米，其中适建用地面积18399平方米</t>
  </si>
  <si>
    <t>建筑面积2200平方米</t>
  </si>
  <si>
    <t>总建筑面积2.3万平方米，共建造7幢5层，1幢8层，1幢9层及相关配套物业用房和商铺</t>
  </si>
  <si>
    <t>建设用地5403平方米，建设面积8500平方米，建设超市、市场、商务酒店综合体</t>
  </si>
  <si>
    <r>
      <t>石料倒运</t>
    </r>
    <r>
      <rPr>
        <sz val="11"/>
        <rFont val="Calibri"/>
        <family val="2"/>
      </rPr>
      <t>5</t>
    </r>
    <r>
      <rPr>
        <sz val="11"/>
        <rFont val="宋体"/>
        <family val="0"/>
      </rPr>
      <t>万方，吹沙</t>
    </r>
    <r>
      <rPr>
        <sz val="11"/>
        <rFont val="Calibri"/>
        <family val="2"/>
      </rPr>
      <t>9</t>
    </r>
    <r>
      <rPr>
        <sz val="11"/>
        <rFont val="宋体"/>
        <family val="0"/>
      </rPr>
      <t>万方；排水板</t>
    </r>
    <r>
      <rPr>
        <sz val="11"/>
        <rFont val="Calibri"/>
        <family val="2"/>
      </rPr>
      <t>13.8</t>
    </r>
    <r>
      <rPr>
        <sz val="11"/>
        <rFont val="宋体"/>
        <family val="0"/>
      </rPr>
      <t>万米，抽真空</t>
    </r>
    <r>
      <rPr>
        <sz val="11"/>
        <rFont val="Calibri"/>
        <family val="2"/>
      </rPr>
      <t>30</t>
    </r>
    <r>
      <rPr>
        <sz val="11"/>
        <rFont val="宋体"/>
        <family val="0"/>
      </rPr>
      <t>天</t>
    </r>
  </si>
  <si>
    <t>金塘中学教学楼扩建工程</t>
  </si>
  <si>
    <t>大浦社区油车桥新农村建设二期项目</t>
  </si>
  <si>
    <t>电动汽车充电桩建设</t>
  </si>
  <si>
    <t>沥港、大丰、西堠等区域建设充电桩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</si>
</sst>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sz val="11"/>
      <name val="Calibri"/>
      <family val="2"/>
    </font>
    <font>
      <sz val="9"/>
      <name val="宋体"/>
      <family val="0"/>
    </font>
    <font>
      <sz val="22"/>
      <name val="方正小标宋简体"/>
      <family val="0"/>
    </font>
    <font>
      <b/>
      <sz val="22"/>
      <name val="宋体"/>
      <family val="0"/>
    </font>
    <font>
      <sz val="22"/>
      <name val="宋体"/>
      <family val="0"/>
    </font>
    <font>
      <sz val="1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9" fillId="17" borderId="6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9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2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 wrapText="1"/>
    </xf>
  </cellXfs>
  <cellStyles count="54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="85" zoomScaleNormal="85" workbookViewId="0" topLeftCell="A1">
      <pane ySplit="4" topLeftCell="BM26" activePane="bottomLeft" state="frozen"/>
      <selection pane="topLeft" activeCell="A1" sqref="A1"/>
      <selection pane="bottomLeft" activeCell="A2" sqref="A2:S2"/>
    </sheetView>
  </sheetViews>
  <sheetFormatPr defaultColWidth="9.00390625" defaultRowHeight="28.5" customHeight="1"/>
  <cols>
    <col min="1" max="1" width="3.25390625" style="2" customWidth="1"/>
    <col min="2" max="2" width="9.625" style="2" customWidth="1"/>
    <col min="3" max="3" width="20.50390625" style="3" customWidth="1"/>
    <col min="4" max="4" width="8.625" style="4" customWidth="1"/>
    <col min="5" max="5" width="8.25390625" style="5" customWidth="1"/>
    <col min="6" max="6" width="8.50390625" style="6" customWidth="1"/>
    <col min="7" max="7" width="11.125" style="6" customWidth="1"/>
    <col min="8" max="9" width="7.875" style="6" customWidth="1"/>
    <col min="10" max="10" width="9.25390625" style="6" customWidth="1"/>
    <col min="11" max="14" width="8.375" style="6" customWidth="1"/>
    <col min="15" max="16" width="7.00390625" style="6" customWidth="1"/>
    <col min="17" max="17" width="8.375" style="6" customWidth="1"/>
    <col min="18" max="18" width="7.00390625" style="6" customWidth="1"/>
    <col min="19" max="19" width="5.50390625" style="6" customWidth="1"/>
    <col min="20" max="20" width="6.50390625" style="0" customWidth="1"/>
    <col min="21" max="21" width="6.375" style="0" customWidth="1"/>
  </cols>
  <sheetData>
    <row r="1" spans="1:2" ht="18.75" customHeight="1">
      <c r="A1" s="43" t="s">
        <v>248</v>
      </c>
      <c r="B1" s="43"/>
    </row>
    <row r="2" spans="1:19" ht="33" customHeight="1">
      <c r="A2" s="40" t="s">
        <v>249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/>
    </row>
    <row r="3" spans="1:19" ht="28.5" customHeight="1">
      <c r="A3" s="36" t="s">
        <v>0</v>
      </c>
      <c r="B3" s="30" t="s">
        <v>1</v>
      </c>
      <c r="C3" s="30" t="s">
        <v>2</v>
      </c>
      <c r="D3" s="38" t="s">
        <v>3</v>
      </c>
      <c r="E3" s="38" t="s">
        <v>4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0" t="s">
        <v>10</v>
      </c>
      <c r="L3" s="30" t="s">
        <v>11</v>
      </c>
      <c r="M3" s="30" t="s">
        <v>12</v>
      </c>
      <c r="N3" s="30" t="s">
        <v>13</v>
      </c>
      <c r="O3" s="30" t="s">
        <v>14</v>
      </c>
      <c r="P3" s="30" t="s">
        <v>15</v>
      </c>
      <c r="Q3" s="30" t="s">
        <v>16</v>
      </c>
      <c r="R3" s="30" t="s">
        <v>17</v>
      </c>
      <c r="S3" s="28" t="s">
        <v>18</v>
      </c>
    </row>
    <row r="4" spans="1:19" ht="21" customHeight="1">
      <c r="A4" s="37"/>
      <c r="B4" s="31"/>
      <c r="C4" s="31"/>
      <c r="D4" s="39"/>
      <c r="E4" s="39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29"/>
    </row>
    <row r="5" spans="1:19" ht="19.5" customHeight="1">
      <c r="A5" s="32" t="s">
        <v>19</v>
      </c>
      <c r="B5" s="33"/>
      <c r="C5" s="33"/>
      <c r="D5" s="8">
        <f>SUM(D6:D14)</f>
        <v>1575902</v>
      </c>
      <c r="E5" s="8">
        <f>SUM(E6:E14)</f>
        <v>108897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23"/>
    </row>
    <row r="6" spans="1:19" s="1" customFormat="1" ht="187.5" customHeight="1">
      <c r="A6" s="9">
        <v>1</v>
      </c>
      <c r="B6" s="8" t="s">
        <v>272</v>
      </c>
      <c r="C6" s="8" t="s">
        <v>252</v>
      </c>
      <c r="D6" s="8">
        <v>343393</v>
      </c>
      <c r="E6" s="8">
        <v>20000</v>
      </c>
      <c r="F6" s="10" t="s">
        <v>20</v>
      </c>
      <c r="G6" s="10" t="s">
        <v>287</v>
      </c>
      <c r="H6" s="8" t="s">
        <v>21</v>
      </c>
      <c r="I6" s="8" t="s">
        <v>22</v>
      </c>
      <c r="J6" s="10" t="s">
        <v>23</v>
      </c>
      <c r="K6" s="8" t="s">
        <v>24</v>
      </c>
      <c r="L6" s="8" t="s">
        <v>25</v>
      </c>
      <c r="M6" s="8" t="s">
        <v>26</v>
      </c>
      <c r="N6" s="8" t="s">
        <v>27</v>
      </c>
      <c r="O6" s="8" t="s">
        <v>28</v>
      </c>
      <c r="P6" s="8" t="s">
        <v>29</v>
      </c>
      <c r="Q6" s="8" t="s">
        <v>30</v>
      </c>
      <c r="R6" s="8" t="s">
        <v>31</v>
      </c>
      <c r="S6" s="24"/>
    </row>
    <row r="7" spans="1:19" s="1" customFormat="1" ht="122.25" customHeight="1">
      <c r="A7" s="9">
        <v>2</v>
      </c>
      <c r="B7" s="8" t="s">
        <v>271</v>
      </c>
      <c r="C7" s="8" t="s">
        <v>251</v>
      </c>
      <c r="D7" s="8">
        <v>94589</v>
      </c>
      <c r="E7" s="8">
        <v>10000</v>
      </c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  <c r="K7" s="8" t="s">
        <v>37</v>
      </c>
      <c r="L7" s="8" t="s">
        <v>38</v>
      </c>
      <c r="M7" s="8" t="s">
        <v>39</v>
      </c>
      <c r="N7" s="8" t="s">
        <v>40</v>
      </c>
      <c r="O7" s="8" t="s">
        <v>41</v>
      </c>
      <c r="P7" s="8" t="s">
        <v>42</v>
      </c>
      <c r="Q7" s="8" t="s">
        <v>43</v>
      </c>
      <c r="R7" s="8" t="s">
        <v>44</v>
      </c>
      <c r="S7" s="24"/>
    </row>
    <row r="8" spans="1:19" s="1" customFormat="1" ht="169.5" customHeight="1">
      <c r="A8" s="9">
        <v>3</v>
      </c>
      <c r="B8" s="8" t="s">
        <v>45</v>
      </c>
      <c r="C8" s="8" t="s">
        <v>250</v>
      </c>
      <c r="D8" s="8">
        <v>1000000</v>
      </c>
      <c r="E8" s="8">
        <v>55000</v>
      </c>
      <c r="F8" s="8" t="s">
        <v>46</v>
      </c>
      <c r="G8" s="8" t="s">
        <v>47</v>
      </c>
      <c r="H8" s="8" t="s">
        <v>48</v>
      </c>
      <c r="I8" s="8" t="s">
        <v>49</v>
      </c>
      <c r="J8" s="8" t="s">
        <v>50</v>
      </c>
      <c r="K8" s="8" t="s">
        <v>51</v>
      </c>
      <c r="L8" s="8" t="s">
        <v>52</v>
      </c>
      <c r="M8" s="8" t="s">
        <v>53</v>
      </c>
      <c r="N8" s="8" t="s">
        <v>54</v>
      </c>
      <c r="O8" s="8" t="s">
        <v>55</v>
      </c>
      <c r="P8" s="8" t="s">
        <v>56</v>
      </c>
      <c r="Q8" s="8" t="s">
        <v>57</v>
      </c>
      <c r="R8" s="8" t="s">
        <v>58</v>
      </c>
      <c r="S8" s="24"/>
    </row>
    <row r="9" spans="1:19" s="1" customFormat="1" ht="109.5" customHeight="1">
      <c r="A9" s="9">
        <v>4</v>
      </c>
      <c r="B9" s="8" t="s">
        <v>59</v>
      </c>
      <c r="C9" s="8" t="s">
        <v>253</v>
      </c>
      <c r="D9" s="8">
        <v>100000</v>
      </c>
      <c r="E9" s="8">
        <v>10000</v>
      </c>
      <c r="F9" s="8" t="s">
        <v>60</v>
      </c>
      <c r="G9" s="10" t="s">
        <v>61</v>
      </c>
      <c r="H9" s="8" t="s">
        <v>62</v>
      </c>
      <c r="I9" s="8" t="s">
        <v>63</v>
      </c>
      <c r="J9" s="8" t="s">
        <v>64</v>
      </c>
      <c r="K9" s="8" t="s">
        <v>65</v>
      </c>
      <c r="L9" s="8" t="s">
        <v>66</v>
      </c>
      <c r="M9" s="8" t="s">
        <v>67</v>
      </c>
      <c r="N9" s="8" t="s">
        <v>68</v>
      </c>
      <c r="O9" s="8" t="s">
        <v>69</v>
      </c>
      <c r="P9" s="8" t="s">
        <v>69</v>
      </c>
      <c r="Q9" s="8" t="s">
        <v>60</v>
      </c>
      <c r="R9" s="8" t="s">
        <v>58</v>
      </c>
      <c r="S9" s="24"/>
    </row>
    <row r="10" spans="1:19" s="1" customFormat="1" ht="49.5" customHeight="1">
      <c r="A10" s="9">
        <v>5</v>
      </c>
      <c r="B10" s="8" t="s">
        <v>70</v>
      </c>
      <c r="C10" s="8" t="s">
        <v>254</v>
      </c>
      <c r="D10" s="8">
        <v>12000</v>
      </c>
      <c r="E10" s="8">
        <v>1000</v>
      </c>
      <c r="F10" s="8" t="s">
        <v>71</v>
      </c>
      <c r="G10" s="8" t="s">
        <v>72</v>
      </c>
      <c r="H10" s="8" t="s">
        <v>73</v>
      </c>
      <c r="I10" s="8" t="s">
        <v>74</v>
      </c>
      <c r="J10" s="8" t="s">
        <v>75</v>
      </c>
      <c r="K10" s="8" t="s">
        <v>76</v>
      </c>
      <c r="L10" s="8" t="s">
        <v>77</v>
      </c>
      <c r="M10" s="8" t="s">
        <v>78</v>
      </c>
      <c r="N10" s="8" t="s">
        <v>79</v>
      </c>
      <c r="O10" s="8" t="s">
        <v>80</v>
      </c>
      <c r="P10" s="8" t="s">
        <v>81</v>
      </c>
      <c r="Q10" s="8" t="s">
        <v>82</v>
      </c>
      <c r="R10" s="8" t="s">
        <v>83</v>
      </c>
      <c r="S10" s="24"/>
    </row>
    <row r="11" spans="1:19" s="1" customFormat="1" ht="48.75" customHeight="1">
      <c r="A11" s="9">
        <v>6</v>
      </c>
      <c r="B11" s="8" t="s">
        <v>84</v>
      </c>
      <c r="C11" s="8" t="s">
        <v>255</v>
      </c>
      <c r="D11" s="11">
        <v>3000</v>
      </c>
      <c r="E11" s="11">
        <v>500</v>
      </c>
      <c r="F11" s="8" t="s">
        <v>85</v>
      </c>
      <c r="G11" s="8" t="s">
        <v>86</v>
      </c>
      <c r="H11" s="8" t="s">
        <v>87</v>
      </c>
      <c r="I11" s="8" t="s">
        <v>88</v>
      </c>
      <c r="J11" s="8" t="s">
        <v>89</v>
      </c>
      <c r="K11" s="8" t="s">
        <v>90</v>
      </c>
      <c r="L11" s="8" t="s">
        <v>91</v>
      </c>
      <c r="M11" s="8" t="s">
        <v>85</v>
      </c>
      <c r="N11" s="8" t="s">
        <v>92</v>
      </c>
      <c r="O11" s="8" t="s">
        <v>93</v>
      </c>
      <c r="P11" s="8" t="s">
        <v>93</v>
      </c>
      <c r="Q11" s="8" t="s">
        <v>94</v>
      </c>
      <c r="R11" s="8" t="s">
        <v>95</v>
      </c>
      <c r="S11" s="24"/>
    </row>
    <row r="12" spans="1:19" s="1" customFormat="1" ht="45.75" customHeight="1">
      <c r="A12" s="9">
        <v>7</v>
      </c>
      <c r="B12" s="8" t="s">
        <v>96</v>
      </c>
      <c r="C12" s="8" t="s">
        <v>256</v>
      </c>
      <c r="D12" s="8">
        <v>10400</v>
      </c>
      <c r="E12" s="8">
        <v>2000</v>
      </c>
      <c r="F12" s="8" t="s">
        <v>85</v>
      </c>
      <c r="G12" s="8" t="s">
        <v>97</v>
      </c>
      <c r="H12" s="8" t="s">
        <v>98</v>
      </c>
      <c r="I12" s="8" t="s">
        <v>98</v>
      </c>
      <c r="J12" s="8" t="s">
        <v>99</v>
      </c>
      <c r="K12" s="8" t="s">
        <v>100</v>
      </c>
      <c r="L12" s="8"/>
      <c r="M12" s="8"/>
      <c r="N12" s="8"/>
      <c r="O12" s="8"/>
      <c r="P12" s="8"/>
      <c r="Q12" s="8"/>
      <c r="R12" s="8" t="s">
        <v>95</v>
      </c>
      <c r="S12" s="24"/>
    </row>
    <row r="13" spans="1:19" s="1" customFormat="1" ht="121.5" customHeight="1">
      <c r="A13" s="9">
        <v>8</v>
      </c>
      <c r="B13" s="8" t="s">
        <v>101</v>
      </c>
      <c r="C13" s="8" t="s">
        <v>277</v>
      </c>
      <c r="D13" s="8">
        <v>11520</v>
      </c>
      <c r="E13" s="8">
        <v>9397</v>
      </c>
      <c r="F13" s="8" t="s">
        <v>85</v>
      </c>
      <c r="G13" s="8"/>
      <c r="H13" s="8" t="s">
        <v>102</v>
      </c>
      <c r="I13" s="8" t="s">
        <v>103</v>
      </c>
      <c r="J13" s="8" t="s">
        <v>104</v>
      </c>
      <c r="K13" s="8" t="s">
        <v>105</v>
      </c>
      <c r="L13" s="8" t="s">
        <v>106</v>
      </c>
      <c r="M13" s="8" t="s">
        <v>107</v>
      </c>
      <c r="N13" s="8" t="s">
        <v>108</v>
      </c>
      <c r="O13" s="8" t="s">
        <v>109</v>
      </c>
      <c r="P13" s="8" t="s">
        <v>110</v>
      </c>
      <c r="Q13" s="8" t="s">
        <v>111</v>
      </c>
      <c r="R13" s="8" t="s">
        <v>95</v>
      </c>
      <c r="S13" s="24"/>
    </row>
    <row r="14" spans="1:19" s="1" customFormat="1" ht="54" customHeight="1">
      <c r="A14" s="9">
        <v>9</v>
      </c>
      <c r="B14" s="8" t="s">
        <v>270</v>
      </c>
      <c r="C14" s="8" t="s">
        <v>112</v>
      </c>
      <c r="D14" s="8">
        <v>1000</v>
      </c>
      <c r="E14" s="8">
        <v>1000</v>
      </c>
      <c r="F14" s="8" t="s">
        <v>85</v>
      </c>
      <c r="G14" s="8" t="s">
        <v>113</v>
      </c>
      <c r="H14" s="8" t="s">
        <v>114</v>
      </c>
      <c r="I14" s="8" t="s">
        <v>115</v>
      </c>
      <c r="J14" s="8" t="s">
        <v>116</v>
      </c>
      <c r="K14" s="8" t="s">
        <v>92</v>
      </c>
      <c r="L14" s="8" t="s">
        <v>94</v>
      </c>
      <c r="M14" s="8"/>
      <c r="N14" s="8"/>
      <c r="O14" s="8"/>
      <c r="P14" s="8"/>
      <c r="Q14" s="8"/>
      <c r="R14" s="8" t="s">
        <v>95</v>
      </c>
      <c r="S14" s="24"/>
    </row>
    <row r="15" spans="1:19" s="1" customFormat="1" ht="33.75" customHeight="1">
      <c r="A15" s="34" t="s">
        <v>117</v>
      </c>
      <c r="B15" s="35"/>
      <c r="C15" s="35"/>
      <c r="D15" s="8">
        <f>SUM(D16:D26)</f>
        <v>299319</v>
      </c>
      <c r="E15" s="8">
        <f>SUM(E16:E26)</f>
        <v>112583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25"/>
    </row>
    <row r="16" spans="1:19" s="1" customFormat="1" ht="70.5" customHeight="1">
      <c r="A16" s="9">
        <v>10</v>
      </c>
      <c r="B16" s="8" t="s">
        <v>118</v>
      </c>
      <c r="C16" s="8" t="s">
        <v>278</v>
      </c>
      <c r="D16" s="8">
        <v>4858</v>
      </c>
      <c r="E16" s="8">
        <v>1500</v>
      </c>
      <c r="F16" s="8" t="s">
        <v>119</v>
      </c>
      <c r="G16" s="8" t="s">
        <v>120</v>
      </c>
      <c r="H16" s="8" t="s">
        <v>120</v>
      </c>
      <c r="I16" s="8" t="s">
        <v>120</v>
      </c>
      <c r="J16" s="8" t="s">
        <v>120</v>
      </c>
      <c r="K16" s="8" t="s">
        <v>120</v>
      </c>
      <c r="L16" s="8" t="s">
        <v>121</v>
      </c>
      <c r="M16" s="8" t="s">
        <v>122</v>
      </c>
      <c r="N16" s="8" t="s">
        <v>123</v>
      </c>
      <c r="O16" s="8" t="s">
        <v>124</v>
      </c>
      <c r="P16" s="8" t="s">
        <v>125</v>
      </c>
      <c r="Q16" s="8" t="s">
        <v>126</v>
      </c>
      <c r="R16" s="8" t="s">
        <v>127</v>
      </c>
      <c r="S16" s="24"/>
    </row>
    <row r="17" spans="1:19" s="1" customFormat="1" ht="109.5" customHeight="1">
      <c r="A17" s="9">
        <v>11</v>
      </c>
      <c r="B17" s="8" t="s">
        <v>128</v>
      </c>
      <c r="C17" s="8" t="s">
        <v>257</v>
      </c>
      <c r="D17" s="8">
        <v>43145</v>
      </c>
      <c r="E17" s="8">
        <v>10000</v>
      </c>
      <c r="F17" s="8" t="s">
        <v>129</v>
      </c>
      <c r="G17" s="8" t="s">
        <v>130</v>
      </c>
      <c r="H17" s="8" t="s">
        <v>131</v>
      </c>
      <c r="I17" s="8" t="s">
        <v>132</v>
      </c>
      <c r="J17" s="8" t="s">
        <v>133</v>
      </c>
      <c r="K17" s="8" t="s">
        <v>134</v>
      </c>
      <c r="L17" s="8" t="s">
        <v>133</v>
      </c>
      <c r="M17" s="8" t="s">
        <v>133</v>
      </c>
      <c r="N17" s="8" t="s">
        <v>135</v>
      </c>
      <c r="O17" s="8" t="s">
        <v>129</v>
      </c>
      <c r="P17" s="8"/>
      <c r="Q17" s="8"/>
      <c r="R17" s="8" t="s">
        <v>136</v>
      </c>
      <c r="S17" s="24"/>
    </row>
    <row r="18" spans="1:19" s="1" customFormat="1" ht="54.75" customHeight="1">
      <c r="A18" s="9">
        <v>12</v>
      </c>
      <c r="B18" s="8" t="s">
        <v>137</v>
      </c>
      <c r="C18" s="8" t="s">
        <v>258</v>
      </c>
      <c r="D18" s="8">
        <v>2880</v>
      </c>
      <c r="E18" s="8">
        <v>1383</v>
      </c>
      <c r="F18" s="8" t="s">
        <v>85</v>
      </c>
      <c r="G18" s="8" t="s">
        <v>138</v>
      </c>
      <c r="H18" s="8" t="s">
        <v>139</v>
      </c>
      <c r="I18" s="8" t="s">
        <v>140</v>
      </c>
      <c r="J18" s="8" t="s">
        <v>140</v>
      </c>
      <c r="K18" s="8" t="s">
        <v>140</v>
      </c>
      <c r="L18" s="8" t="s">
        <v>138</v>
      </c>
      <c r="M18" s="8" t="s">
        <v>141</v>
      </c>
      <c r="N18" s="8" t="s">
        <v>85</v>
      </c>
      <c r="O18" s="8"/>
      <c r="P18" s="8"/>
      <c r="Q18" s="8"/>
      <c r="R18" s="8" t="s">
        <v>142</v>
      </c>
      <c r="S18" s="24"/>
    </row>
    <row r="19" spans="1:19" s="1" customFormat="1" ht="60" customHeight="1">
      <c r="A19" s="9">
        <v>13</v>
      </c>
      <c r="B19" s="8" t="s">
        <v>143</v>
      </c>
      <c r="C19" s="8" t="s">
        <v>259</v>
      </c>
      <c r="D19" s="8">
        <v>2500</v>
      </c>
      <c r="E19" s="8">
        <v>500</v>
      </c>
      <c r="F19" s="8" t="s">
        <v>85</v>
      </c>
      <c r="G19" s="8" t="s">
        <v>144</v>
      </c>
      <c r="H19" s="8" t="s">
        <v>145</v>
      </c>
      <c r="I19" s="8" t="s">
        <v>138</v>
      </c>
      <c r="J19" s="8" t="s">
        <v>146</v>
      </c>
      <c r="K19" s="8"/>
      <c r="L19" s="8"/>
      <c r="M19" s="8"/>
      <c r="N19" s="8"/>
      <c r="O19" s="8"/>
      <c r="P19" s="8"/>
      <c r="Q19" s="8"/>
      <c r="R19" s="8" t="s">
        <v>147</v>
      </c>
      <c r="S19" s="24"/>
    </row>
    <row r="20" spans="1:19" s="1" customFormat="1" ht="57.75" customHeight="1">
      <c r="A20" s="9">
        <v>14</v>
      </c>
      <c r="B20" s="8" t="s">
        <v>148</v>
      </c>
      <c r="C20" s="8" t="s">
        <v>279</v>
      </c>
      <c r="D20" s="8">
        <v>12095</v>
      </c>
      <c r="E20" s="8">
        <v>4000</v>
      </c>
      <c r="F20" s="8" t="s">
        <v>149</v>
      </c>
      <c r="G20" s="8" t="s">
        <v>150</v>
      </c>
      <c r="H20" s="8" t="s">
        <v>151</v>
      </c>
      <c r="I20" s="8" t="s">
        <v>139</v>
      </c>
      <c r="J20" s="8" t="s">
        <v>140</v>
      </c>
      <c r="K20" s="8" t="s">
        <v>140</v>
      </c>
      <c r="L20" s="8" t="s">
        <v>152</v>
      </c>
      <c r="M20" s="8" t="s">
        <v>152</v>
      </c>
      <c r="N20" s="8" t="s">
        <v>152</v>
      </c>
      <c r="O20" s="8" t="s">
        <v>152</v>
      </c>
      <c r="P20" s="8" t="s">
        <v>126</v>
      </c>
      <c r="Q20" s="8" t="s">
        <v>152</v>
      </c>
      <c r="R20" s="8" t="s">
        <v>127</v>
      </c>
      <c r="S20" s="24"/>
    </row>
    <row r="21" spans="1:19" s="1" customFormat="1" ht="68.25" customHeight="1">
      <c r="A21" s="9">
        <v>15</v>
      </c>
      <c r="B21" s="8" t="s">
        <v>273</v>
      </c>
      <c r="C21" s="8" t="s">
        <v>260</v>
      </c>
      <c r="D21" s="8">
        <v>2000</v>
      </c>
      <c r="E21" s="8">
        <v>2000</v>
      </c>
      <c r="F21" s="8" t="s">
        <v>85</v>
      </c>
      <c r="G21" s="8" t="s">
        <v>153</v>
      </c>
      <c r="H21" s="8" t="s">
        <v>119</v>
      </c>
      <c r="I21" s="8" t="s">
        <v>154</v>
      </c>
      <c r="J21" s="8" t="s">
        <v>155</v>
      </c>
      <c r="K21" s="8" t="s">
        <v>156</v>
      </c>
      <c r="L21" s="8" t="s">
        <v>88</v>
      </c>
      <c r="M21" s="8" t="s">
        <v>85</v>
      </c>
      <c r="N21" s="8"/>
      <c r="O21" s="8"/>
      <c r="P21" s="8"/>
      <c r="Q21" s="8"/>
      <c r="R21" s="8" t="s">
        <v>157</v>
      </c>
      <c r="S21" s="24"/>
    </row>
    <row r="22" spans="1:19" s="1" customFormat="1" ht="84" customHeight="1">
      <c r="A22" s="9">
        <v>16</v>
      </c>
      <c r="B22" s="8" t="s">
        <v>158</v>
      </c>
      <c r="C22" s="8" t="s">
        <v>261</v>
      </c>
      <c r="D22" s="8">
        <v>200000</v>
      </c>
      <c r="E22" s="8">
        <v>81000</v>
      </c>
      <c r="F22" s="8" t="s">
        <v>159</v>
      </c>
      <c r="G22" s="8" t="s">
        <v>160</v>
      </c>
      <c r="H22" s="8" t="s">
        <v>161</v>
      </c>
      <c r="I22" s="8" t="s">
        <v>162</v>
      </c>
      <c r="J22" s="8" t="s">
        <v>163</v>
      </c>
      <c r="K22" s="8" t="s">
        <v>162</v>
      </c>
      <c r="L22" s="8" t="s">
        <v>164</v>
      </c>
      <c r="M22" s="8" t="s">
        <v>165</v>
      </c>
      <c r="N22" s="8" t="s">
        <v>166</v>
      </c>
      <c r="O22" s="8" t="s">
        <v>167</v>
      </c>
      <c r="P22" s="8" t="s">
        <v>168</v>
      </c>
      <c r="Q22" s="8" t="s">
        <v>169</v>
      </c>
      <c r="R22" s="8" t="s">
        <v>170</v>
      </c>
      <c r="S22" s="24"/>
    </row>
    <row r="23" spans="1:19" s="1" customFormat="1" ht="78.75" customHeight="1">
      <c r="A23" s="9">
        <v>17</v>
      </c>
      <c r="B23" s="8" t="s">
        <v>171</v>
      </c>
      <c r="C23" s="8" t="s">
        <v>280</v>
      </c>
      <c r="D23" s="8">
        <v>3800</v>
      </c>
      <c r="E23" s="8">
        <v>1700</v>
      </c>
      <c r="F23" s="8" t="s">
        <v>85</v>
      </c>
      <c r="G23" s="8" t="s">
        <v>145</v>
      </c>
      <c r="H23" s="8" t="s">
        <v>172</v>
      </c>
      <c r="I23" s="8" t="s">
        <v>139</v>
      </c>
      <c r="J23" s="8" t="s">
        <v>139</v>
      </c>
      <c r="K23" s="8" t="s">
        <v>139</v>
      </c>
      <c r="L23" s="8" t="s">
        <v>139</v>
      </c>
      <c r="M23" s="8" t="s">
        <v>140</v>
      </c>
      <c r="N23" s="8" t="s">
        <v>173</v>
      </c>
      <c r="O23" s="8"/>
      <c r="P23" s="8"/>
      <c r="Q23" s="8"/>
      <c r="R23" s="8" t="s">
        <v>127</v>
      </c>
      <c r="S23" s="24"/>
    </row>
    <row r="24" spans="1:19" s="1" customFormat="1" ht="132" customHeight="1">
      <c r="A24" s="9">
        <v>18</v>
      </c>
      <c r="B24" s="8" t="s">
        <v>274</v>
      </c>
      <c r="C24" s="8" t="s">
        <v>281</v>
      </c>
      <c r="D24" s="8">
        <v>12000</v>
      </c>
      <c r="E24" s="8">
        <v>5000</v>
      </c>
      <c r="F24" s="8" t="s">
        <v>174</v>
      </c>
      <c r="G24" s="8" t="s">
        <v>175</v>
      </c>
      <c r="H24" s="8" t="s">
        <v>176</v>
      </c>
      <c r="I24" s="8" t="s">
        <v>177</v>
      </c>
      <c r="J24" s="8" t="s">
        <v>178</v>
      </c>
      <c r="K24" s="8" t="s">
        <v>179</v>
      </c>
      <c r="L24" s="8" t="s">
        <v>180</v>
      </c>
      <c r="M24" s="8" t="s">
        <v>181</v>
      </c>
      <c r="N24" s="8" t="s">
        <v>182</v>
      </c>
      <c r="O24" s="8" t="s">
        <v>183</v>
      </c>
      <c r="P24" s="8" t="s">
        <v>184</v>
      </c>
      <c r="Q24" s="8" t="s">
        <v>185</v>
      </c>
      <c r="R24" s="8" t="s">
        <v>186</v>
      </c>
      <c r="S24" s="24"/>
    </row>
    <row r="25" spans="1:19" s="1" customFormat="1" ht="135.75" customHeight="1">
      <c r="A25" s="9">
        <v>19</v>
      </c>
      <c r="B25" s="8" t="s">
        <v>187</v>
      </c>
      <c r="C25" s="8" t="s">
        <v>282</v>
      </c>
      <c r="D25" s="8">
        <v>3000</v>
      </c>
      <c r="E25" s="8">
        <v>1500</v>
      </c>
      <c r="F25" s="8" t="s">
        <v>188</v>
      </c>
      <c r="G25" s="8" t="s">
        <v>189</v>
      </c>
      <c r="H25" s="8" t="s">
        <v>190</v>
      </c>
      <c r="I25" s="8" t="s">
        <v>191</v>
      </c>
      <c r="J25" s="8" t="s">
        <v>192</v>
      </c>
      <c r="K25" s="8" t="s">
        <v>193</v>
      </c>
      <c r="L25" s="8" t="s">
        <v>194</v>
      </c>
      <c r="M25" s="8" t="s">
        <v>195</v>
      </c>
      <c r="N25" s="8" t="s">
        <v>196</v>
      </c>
      <c r="O25" s="8" t="s">
        <v>197</v>
      </c>
      <c r="P25" s="8" t="s">
        <v>174</v>
      </c>
      <c r="Q25" s="8" t="s">
        <v>154</v>
      </c>
      <c r="R25" s="8" t="s">
        <v>198</v>
      </c>
      <c r="S25" s="24"/>
    </row>
    <row r="26" spans="1:21" s="1" customFormat="1" ht="87" customHeight="1">
      <c r="A26" s="9">
        <v>20</v>
      </c>
      <c r="B26" s="8" t="s">
        <v>199</v>
      </c>
      <c r="C26" s="8" t="s">
        <v>283</v>
      </c>
      <c r="D26" s="8">
        <v>13041</v>
      </c>
      <c r="E26" s="8">
        <v>4000</v>
      </c>
      <c r="F26" s="8" t="s">
        <v>85</v>
      </c>
      <c r="G26" s="8" t="s">
        <v>200</v>
      </c>
      <c r="H26" s="8" t="s">
        <v>140</v>
      </c>
      <c r="I26" s="8" t="s">
        <v>201</v>
      </c>
      <c r="J26" s="8" t="s">
        <v>201</v>
      </c>
      <c r="K26" s="8" t="s">
        <v>201</v>
      </c>
      <c r="L26" s="8" t="s">
        <v>201</v>
      </c>
      <c r="M26" s="8" t="s">
        <v>201</v>
      </c>
      <c r="N26" s="8" t="s">
        <v>202</v>
      </c>
      <c r="O26" s="8" t="s">
        <v>140</v>
      </c>
      <c r="P26" s="8" t="s">
        <v>203</v>
      </c>
      <c r="Q26" s="8" t="s">
        <v>204</v>
      </c>
      <c r="R26" s="8" t="s">
        <v>205</v>
      </c>
      <c r="S26" s="24"/>
      <c r="T26"/>
      <c r="U26"/>
    </row>
    <row r="27" spans="1:19" s="1" customFormat="1" ht="28.5" customHeight="1">
      <c r="A27" s="34" t="s">
        <v>206</v>
      </c>
      <c r="B27" s="35"/>
      <c r="C27" s="35"/>
      <c r="D27" s="8">
        <f>SUM(D28:D37)</f>
        <v>22480</v>
      </c>
      <c r="E27" s="8">
        <f>SUM(E28:E37)</f>
        <v>11880</v>
      </c>
      <c r="F27" s="8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7"/>
      <c r="S27" s="23"/>
    </row>
    <row r="28" spans="1:19" s="1" customFormat="1" ht="42" customHeight="1">
      <c r="A28" s="9">
        <v>21</v>
      </c>
      <c r="B28" s="14" t="s">
        <v>290</v>
      </c>
      <c r="C28" s="14" t="s">
        <v>291</v>
      </c>
      <c r="D28" s="8">
        <v>300</v>
      </c>
      <c r="E28" s="8">
        <v>300</v>
      </c>
      <c r="F28" s="8" t="s">
        <v>85</v>
      </c>
      <c r="G28" s="8" t="s">
        <v>207</v>
      </c>
      <c r="H28" s="8" t="s">
        <v>123</v>
      </c>
      <c r="I28" s="8" t="s">
        <v>81</v>
      </c>
      <c r="J28" s="8" t="s">
        <v>208</v>
      </c>
      <c r="K28" s="8" t="s">
        <v>91</v>
      </c>
      <c r="L28" s="8" t="s">
        <v>209</v>
      </c>
      <c r="M28" s="8"/>
      <c r="N28" s="8"/>
      <c r="O28" s="8"/>
      <c r="P28" s="8"/>
      <c r="Q28" s="8"/>
      <c r="R28" s="8" t="s">
        <v>157</v>
      </c>
      <c r="S28" s="24"/>
    </row>
    <row r="29" spans="1:19" s="1" customFormat="1" ht="48.75" customHeight="1">
      <c r="A29" s="9">
        <v>22</v>
      </c>
      <c r="B29" s="14" t="s">
        <v>288</v>
      </c>
      <c r="C29" s="14" t="s">
        <v>284</v>
      </c>
      <c r="D29" s="8">
        <v>500</v>
      </c>
      <c r="E29" s="8">
        <v>400</v>
      </c>
      <c r="F29" s="8" t="s">
        <v>210</v>
      </c>
      <c r="G29" s="8" t="s">
        <v>189</v>
      </c>
      <c r="H29" s="8" t="s">
        <v>189</v>
      </c>
      <c r="I29" s="8" t="s">
        <v>189</v>
      </c>
      <c r="J29" s="8" t="s">
        <v>189</v>
      </c>
      <c r="K29" s="8" t="s">
        <v>122</v>
      </c>
      <c r="L29" s="8" t="s">
        <v>211</v>
      </c>
      <c r="M29" s="8" t="s">
        <v>212</v>
      </c>
      <c r="N29" s="8" t="s">
        <v>213</v>
      </c>
      <c r="O29" s="8" t="s">
        <v>214</v>
      </c>
      <c r="P29" s="8" t="s">
        <v>215</v>
      </c>
      <c r="Q29" s="8" t="s">
        <v>216</v>
      </c>
      <c r="R29" s="8" t="s">
        <v>217</v>
      </c>
      <c r="S29" s="24"/>
    </row>
    <row r="30" spans="1:19" s="1" customFormat="1" ht="66.75" customHeight="1">
      <c r="A30" s="9">
        <v>23</v>
      </c>
      <c r="B30" s="8" t="s">
        <v>289</v>
      </c>
      <c r="C30" s="8" t="s">
        <v>285</v>
      </c>
      <c r="D30" s="8">
        <v>9000</v>
      </c>
      <c r="E30" s="8">
        <v>3000</v>
      </c>
      <c r="F30" s="8" t="s">
        <v>218</v>
      </c>
      <c r="G30" s="8" t="s">
        <v>219</v>
      </c>
      <c r="H30" s="8" t="s">
        <v>145</v>
      </c>
      <c r="I30" s="8" t="s">
        <v>139</v>
      </c>
      <c r="J30" s="8" t="s">
        <v>172</v>
      </c>
      <c r="K30" s="8" t="s">
        <v>139</v>
      </c>
      <c r="L30" s="8" t="s">
        <v>172</v>
      </c>
      <c r="M30" s="8" t="s">
        <v>140</v>
      </c>
      <c r="N30" s="8" t="s">
        <v>140</v>
      </c>
      <c r="O30" s="8" t="s">
        <v>140</v>
      </c>
      <c r="P30" s="8" t="s">
        <v>172</v>
      </c>
      <c r="Q30" s="8" t="s">
        <v>172</v>
      </c>
      <c r="R30" s="8" t="s">
        <v>220</v>
      </c>
      <c r="S30" s="24"/>
    </row>
    <row r="31" spans="1:19" s="1" customFormat="1" ht="52.5" customHeight="1">
      <c r="A31" s="9">
        <v>24</v>
      </c>
      <c r="B31" s="14" t="s">
        <v>275</v>
      </c>
      <c r="C31" s="14" t="s">
        <v>262</v>
      </c>
      <c r="D31" s="8">
        <v>500</v>
      </c>
      <c r="E31" s="8">
        <v>500</v>
      </c>
      <c r="F31" s="8" t="s">
        <v>85</v>
      </c>
      <c r="G31" s="8" t="s">
        <v>221</v>
      </c>
      <c r="H31" s="8" t="s">
        <v>222</v>
      </c>
      <c r="I31" s="8" t="s">
        <v>223</v>
      </c>
      <c r="J31" s="8" t="s">
        <v>223</v>
      </c>
      <c r="K31" s="8" t="s">
        <v>223</v>
      </c>
      <c r="L31" s="8" t="s">
        <v>224</v>
      </c>
      <c r="M31" s="8" t="s">
        <v>224</v>
      </c>
      <c r="N31" s="8" t="s">
        <v>225</v>
      </c>
      <c r="O31" s="8"/>
      <c r="P31" s="8"/>
      <c r="Q31" s="8"/>
      <c r="R31" s="8" t="s">
        <v>136</v>
      </c>
      <c r="S31" s="24"/>
    </row>
    <row r="32" spans="1:19" s="1" customFormat="1" ht="62.25" customHeight="1">
      <c r="A32" s="9">
        <v>25</v>
      </c>
      <c r="B32" s="14" t="s">
        <v>226</v>
      </c>
      <c r="C32" s="14" t="s">
        <v>263</v>
      </c>
      <c r="D32" s="8">
        <v>100</v>
      </c>
      <c r="E32" s="8">
        <v>100</v>
      </c>
      <c r="F32" s="8" t="s">
        <v>85</v>
      </c>
      <c r="G32" s="8" t="s">
        <v>227</v>
      </c>
      <c r="H32" s="8" t="s">
        <v>228</v>
      </c>
      <c r="I32" s="8" t="s">
        <v>229</v>
      </c>
      <c r="J32" s="8" t="s">
        <v>230</v>
      </c>
      <c r="K32" s="8" t="s">
        <v>231</v>
      </c>
      <c r="L32" s="8" t="s">
        <v>231</v>
      </c>
      <c r="M32" s="8" t="s">
        <v>232</v>
      </c>
      <c r="N32" s="8"/>
      <c r="O32" s="8"/>
      <c r="P32" s="8"/>
      <c r="Q32" s="8"/>
      <c r="R32" s="8" t="s">
        <v>127</v>
      </c>
      <c r="S32" s="24"/>
    </row>
    <row r="33" spans="1:19" s="1" customFormat="1" ht="43.5" customHeight="1">
      <c r="A33" s="9">
        <v>26</v>
      </c>
      <c r="B33" s="14" t="s">
        <v>233</v>
      </c>
      <c r="C33" s="14" t="s">
        <v>264</v>
      </c>
      <c r="D33" s="8">
        <v>200</v>
      </c>
      <c r="E33" s="8">
        <v>200</v>
      </c>
      <c r="F33" s="8" t="s">
        <v>85</v>
      </c>
      <c r="G33" s="8" t="s">
        <v>160</v>
      </c>
      <c r="H33" s="8" t="s">
        <v>160</v>
      </c>
      <c r="I33" s="8" t="s">
        <v>227</v>
      </c>
      <c r="J33" s="8" t="s">
        <v>228</v>
      </c>
      <c r="K33" s="8" t="s">
        <v>234</v>
      </c>
      <c r="L33" s="8" t="s">
        <v>231</v>
      </c>
      <c r="M33" s="8" t="s">
        <v>231</v>
      </c>
      <c r="N33" s="8" t="s">
        <v>235</v>
      </c>
      <c r="O33" s="8" t="s">
        <v>235</v>
      </c>
      <c r="P33" s="8" t="s">
        <v>231</v>
      </c>
      <c r="Q33" s="8" t="s">
        <v>236</v>
      </c>
      <c r="R33" s="8" t="s">
        <v>127</v>
      </c>
      <c r="S33" s="24"/>
    </row>
    <row r="34" spans="1:19" s="1" customFormat="1" ht="76.5" customHeight="1">
      <c r="A34" s="9">
        <v>27</v>
      </c>
      <c r="B34" s="14" t="s">
        <v>276</v>
      </c>
      <c r="C34" s="14" t="s">
        <v>265</v>
      </c>
      <c r="D34" s="8">
        <v>380</v>
      </c>
      <c r="E34" s="8">
        <v>380</v>
      </c>
      <c r="F34" s="8" t="s">
        <v>85</v>
      </c>
      <c r="G34" s="8" t="s">
        <v>231</v>
      </c>
      <c r="H34" s="8" t="s">
        <v>219</v>
      </c>
      <c r="I34" s="8" t="s">
        <v>219</v>
      </c>
      <c r="J34" s="8" t="s">
        <v>219</v>
      </c>
      <c r="K34" s="8" t="s">
        <v>219</v>
      </c>
      <c r="L34" s="8" t="s">
        <v>219</v>
      </c>
      <c r="M34" s="8" t="s">
        <v>219</v>
      </c>
      <c r="N34" s="8" t="s">
        <v>237</v>
      </c>
      <c r="O34" s="8"/>
      <c r="P34" s="8"/>
      <c r="Q34" s="8"/>
      <c r="R34" s="8" t="s">
        <v>127</v>
      </c>
      <c r="S34" s="24"/>
    </row>
    <row r="35" spans="1:21" s="1" customFormat="1" ht="69.75" customHeight="1">
      <c r="A35" s="9">
        <v>28</v>
      </c>
      <c r="B35" s="14" t="s">
        <v>268</v>
      </c>
      <c r="C35" s="14" t="s">
        <v>286</v>
      </c>
      <c r="D35" s="8">
        <v>5000</v>
      </c>
      <c r="E35" s="8">
        <v>3000</v>
      </c>
      <c r="F35" s="8" t="s">
        <v>154</v>
      </c>
      <c r="G35" s="8" t="s">
        <v>221</v>
      </c>
      <c r="H35" s="8" t="s">
        <v>221</v>
      </c>
      <c r="I35" s="8" t="s">
        <v>221</v>
      </c>
      <c r="J35" s="8" t="s">
        <v>221</v>
      </c>
      <c r="K35" s="8" t="s">
        <v>238</v>
      </c>
      <c r="L35" s="8" t="s">
        <v>201</v>
      </c>
      <c r="M35" s="8" t="s">
        <v>152</v>
      </c>
      <c r="N35" s="8" t="s">
        <v>152</v>
      </c>
      <c r="O35" s="8" t="s">
        <v>152</v>
      </c>
      <c r="P35" s="8" t="s">
        <v>152</v>
      </c>
      <c r="Q35" s="8" t="s">
        <v>239</v>
      </c>
      <c r="R35" s="8" t="s">
        <v>147</v>
      </c>
      <c r="S35" s="24"/>
      <c r="T35"/>
      <c r="U35"/>
    </row>
    <row r="36" spans="1:19" s="1" customFormat="1" ht="87" customHeight="1">
      <c r="A36" s="9">
        <v>29</v>
      </c>
      <c r="B36" s="14" t="s">
        <v>269</v>
      </c>
      <c r="C36" s="14" t="s">
        <v>266</v>
      </c>
      <c r="D36" s="8">
        <v>2500</v>
      </c>
      <c r="E36" s="8">
        <v>1500</v>
      </c>
      <c r="F36" s="8" t="s">
        <v>240</v>
      </c>
      <c r="G36" s="8" t="s">
        <v>122</v>
      </c>
      <c r="H36" s="8" t="s">
        <v>192</v>
      </c>
      <c r="I36" s="21" t="s">
        <v>182</v>
      </c>
      <c r="J36" s="21" t="s">
        <v>241</v>
      </c>
      <c r="K36" s="21" t="s">
        <v>119</v>
      </c>
      <c r="L36" s="21" t="s">
        <v>185</v>
      </c>
      <c r="M36" s="21" t="s">
        <v>159</v>
      </c>
      <c r="N36" s="21" t="s">
        <v>242</v>
      </c>
      <c r="O36" s="21" t="s">
        <v>154</v>
      </c>
      <c r="P36" s="21" t="s">
        <v>243</v>
      </c>
      <c r="Q36" s="21" t="s">
        <v>240</v>
      </c>
      <c r="R36" s="8" t="s">
        <v>198</v>
      </c>
      <c r="S36" s="24"/>
    </row>
    <row r="37" spans="1:21" s="1" customFormat="1" ht="93.75" customHeight="1">
      <c r="A37" s="9">
        <v>30</v>
      </c>
      <c r="B37" s="15" t="s">
        <v>244</v>
      </c>
      <c r="C37" s="15" t="s">
        <v>267</v>
      </c>
      <c r="D37" s="8">
        <v>4000</v>
      </c>
      <c r="E37" s="8">
        <v>2500</v>
      </c>
      <c r="F37" s="8" t="s">
        <v>159</v>
      </c>
      <c r="G37" s="8" t="s">
        <v>221</v>
      </c>
      <c r="H37" s="8" t="s">
        <v>221</v>
      </c>
      <c r="I37" s="8" t="s">
        <v>221</v>
      </c>
      <c r="J37" s="8" t="s">
        <v>221</v>
      </c>
      <c r="K37" s="22" t="s">
        <v>245</v>
      </c>
      <c r="L37" s="22" t="s">
        <v>152</v>
      </c>
      <c r="M37" s="22" t="s">
        <v>152</v>
      </c>
      <c r="N37" s="22" t="s">
        <v>152</v>
      </c>
      <c r="O37" s="22" t="s">
        <v>140</v>
      </c>
      <c r="P37" s="22" t="s">
        <v>140</v>
      </c>
      <c r="Q37" s="8" t="s">
        <v>246</v>
      </c>
      <c r="R37" s="22" t="s">
        <v>147</v>
      </c>
      <c r="S37" s="26"/>
      <c r="T37"/>
      <c r="U37"/>
    </row>
    <row r="38" spans="1:19" ht="28.5" customHeight="1">
      <c r="A38" s="16"/>
      <c r="B38" s="17" t="s">
        <v>247</v>
      </c>
      <c r="C38" s="18"/>
      <c r="D38" s="19">
        <f>SUM(D27,D15,D5)</f>
        <v>1897701</v>
      </c>
      <c r="E38" s="19">
        <f>SUM(E27,E15,E5)</f>
        <v>233360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7"/>
    </row>
  </sheetData>
  <sheetProtection/>
  <mergeCells count="24">
    <mergeCell ref="A2:S2"/>
    <mergeCell ref="A5:C5"/>
    <mergeCell ref="A15:C15"/>
    <mergeCell ref="A27:C2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S3:S4"/>
    <mergeCell ref="A1:B1"/>
    <mergeCell ref="O3:O4"/>
    <mergeCell ref="P3:P4"/>
    <mergeCell ref="Q3:Q4"/>
    <mergeCell ref="R3:R4"/>
    <mergeCell ref="K3:K4"/>
    <mergeCell ref="L3:L4"/>
    <mergeCell ref="M3:M4"/>
    <mergeCell ref="N3:N4"/>
  </mergeCells>
  <printOptions horizontalCentered="1"/>
  <pageMargins left="0.3937007874015748" right="0.3937007874015748" top="0.7480314960629921" bottom="0.5511811023622047" header="0.15748031496062992" footer="0.15748031496062992"/>
  <pageSetup firstPageNumber="4" useFirstPageNumber="1"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2017-03-09T06:32:41Z</cp:lastPrinted>
  <dcterms:created xsi:type="dcterms:W3CDTF">1996-12-17T01:32:42Z</dcterms:created>
  <dcterms:modified xsi:type="dcterms:W3CDTF">2017-03-09T06:33:22Z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